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F157" i="1"/>
  <c r="J157" i="1"/>
  <c r="J196" i="1" s="1"/>
  <c r="G157" i="1"/>
  <c r="H157" i="1"/>
  <c r="F138" i="1"/>
  <c r="F196" i="1" s="1"/>
  <c r="I138" i="1"/>
  <c r="I196" i="1" s="1"/>
  <c r="G196" i="1"/>
  <c r="H196" i="1"/>
</calcChain>
</file>

<file path=xl/sharedStrings.xml><?xml version="1.0" encoding="utf-8"?>
<sst xmlns="http://schemas.openxmlformats.org/spreadsheetml/2006/main" count="300" uniqueCount="94">
  <si>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</si>
  <si>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</si>
  <si>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</si>
  <si>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</si>
  <si>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</si>
  <si>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</si>
  <si>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</si>
  <si>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</si>
  <si>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</si>
  <si>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</si>
  <si>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</si>
  <si>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</si>
  <si>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</si>
  <si>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</si>
  <si>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</si>
  <si>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</si>
  <si>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</si>
  <si>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</si>
  <si>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</si>
  <si>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</si>
  <si>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</si>
  <si>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</si>
  <si>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</si>
  <si>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</si>
  <si>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</si>
  <si>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</si>
  <si>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</si>
  <si>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</si>
  <si>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</si>
  <si>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</si>
  <si>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</si>
  <si>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</si>
  <si>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</si>
  <si>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</si>
  <si>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</si>
  <si>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</si>
  <si>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</si>
  <si>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</si>
  <si>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</si>
  <si>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ттк16</t>
  </si>
  <si>
    <t>340/2004</t>
  </si>
  <si>
    <t>овощи свежие(томаты)</t>
  </si>
  <si>
    <t>54-21гн-20</t>
  </si>
  <si>
    <t>хлеб ржаной</t>
  </si>
  <si>
    <t>яблоко</t>
  </si>
  <si>
    <t>ттк17</t>
  </si>
  <si>
    <t>хлеб пшеничный</t>
  </si>
  <si>
    <t>омлет натуральный   160/5</t>
  </si>
  <si>
    <t>297/96</t>
  </si>
  <si>
    <t>чай с молоком  135/45/13</t>
  </si>
  <si>
    <t>630/96</t>
  </si>
  <si>
    <t>ттк20А(1)</t>
  </si>
  <si>
    <t>рис отварной</t>
  </si>
  <si>
    <t>511/04</t>
  </si>
  <si>
    <t>686/04</t>
  </si>
  <si>
    <t>чай с лимоном 180/13/6</t>
  </si>
  <si>
    <t>ржаной</t>
  </si>
  <si>
    <t>овощи свежие (томаты)</t>
  </si>
  <si>
    <t>гуляш из говядины со сметаной 45/45</t>
  </si>
  <si>
    <t>437/04</t>
  </si>
  <si>
    <t>овощи свежие(огурец)</t>
  </si>
  <si>
    <t>каша гречневая</t>
  </si>
  <si>
    <t>508/04</t>
  </si>
  <si>
    <t>кофейный напиток</t>
  </si>
  <si>
    <t>54-23гн-20</t>
  </si>
  <si>
    <t>фиш фингерз (рыбные палочки)</t>
  </si>
  <si>
    <t>картофельное пюре</t>
  </si>
  <si>
    <t>472/96</t>
  </si>
  <si>
    <t>тк28КЛР20</t>
  </si>
  <si>
    <t>333/04</t>
  </si>
  <si>
    <t>макаронные изделия с сыром 150/20/10</t>
  </si>
  <si>
    <t>куриные шарики с сыром "чемпион"</t>
  </si>
  <si>
    <t>тк47КЛР20</t>
  </si>
  <si>
    <t>макароны отварные</t>
  </si>
  <si>
    <t>469/96</t>
  </si>
  <si>
    <t>чай с молоком 135/45/13</t>
  </si>
  <si>
    <t>мясопродукты,тушеные с капустой</t>
  </si>
  <si>
    <t>ттк37А(1)</t>
  </si>
  <si>
    <t>мандарин</t>
  </si>
  <si>
    <t>МБОУ СШ №6 им. А.С. Макаренко</t>
  </si>
  <si>
    <t>Директор</t>
  </si>
  <si>
    <t>Александрова Ж.С.</t>
  </si>
  <si>
    <t>Котлеты из говядины с доб.курицы</t>
  </si>
  <si>
    <t>ТТК №36А</t>
  </si>
  <si>
    <t>ТТК №6БФМ</t>
  </si>
  <si>
    <t>ТТК</t>
  </si>
  <si>
    <t>запеканка из творога со молоком сгущенным 150/30</t>
  </si>
  <si>
    <t>апельсин</t>
  </si>
  <si>
    <t>рулет слоеный</t>
  </si>
  <si>
    <t>ттк</t>
  </si>
  <si>
    <t>какао "Sora Bambini"</t>
  </si>
  <si>
    <t>филе минтая,запеченное с яйцом</t>
  </si>
  <si>
    <t>пудинг из окорочков ЦБ</t>
  </si>
  <si>
    <t>469/2004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</si>
</sst>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8" sqref="E78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 x14ac:dyDescent="0.25">
      <c r="A1" s="1" t="s">
        <v>7</v>
      </c>
      <c r="C1" s="52" t="s">
        <v>79</v>
      </c>
      <c r="D1" s="53"/>
      <c r="E1" s="53"/>
      <c r="F1" s="12" t="s">
        <v>16</v>
      </c>
      <c r="G1" s="2" t="s">
        <v>17</v>
      </c>
      <c r="H1" s="54" t="s">
        <v>80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165</v>
      </c>
      <c r="G6" s="40">
        <v>16.899999999999999</v>
      </c>
      <c r="H6" s="40">
        <v>23.96</v>
      </c>
      <c r="I6" s="40">
        <v>3.16</v>
      </c>
      <c r="J6" s="40">
        <v>291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80</v>
      </c>
      <c r="G7" s="43">
        <v>0.88</v>
      </c>
      <c r="H7" s="43">
        <v>0.16</v>
      </c>
      <c r="I7" s="43">
        <v>3.04</v>
      </c>
      <c r="J7" s="43">
        <v>18</v>
      </c>
      <c r="K7" s="44" t="s">
        <v>39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180</v>
      </c>
      <c r="G8" s="43">
        <v>3.4</v>
      </c>
      <c r="H8" s="43">
        <v>2.6</v>
      </c>
      <c r="I8" s="43">
        <v>10.17</v>
      </c>
      <c r="J8" s="43">
        <v>77</v>
      </c>
      <c r="K8" s="44" t="s">
        <v>64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1.32</v>
      </c>
      <c r="H9" s="43">
        <v>0.24</v>
      </c>
      <c r="I9" s="43">
        <v>6.84</v>
      </c>
      <c r="J9" s="43">
        <v>36</v>
      </c>
      <c r="K9" s="44" t="s">
        <v>89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</v>
      </c>
      <c r="H10" s="43">
        <v>1</v>
      </c>
      <c r="I10" s="43">
        <v>26</v>
      </c>
      <c r="J10" s="43">
        <v>90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42" t="s">
        <v>88</v>
      </c>
      <c r="F11" s="43">
        <v>80</v>
      </c>
      <c r="G11" s="43">
        <v>5.2</v>
      </c>
      <c r="H11" s="43">
        <v>13.6</v>
      </c>
      <c r="I11" s="43">
        <v>48</v>
      </c>
      <c r="J11" s="43">
        <v>344</v>
      </c>
      <c r="K11" s="44" t="s">
        <v>89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28.699999999999996</v>
      </c>
      <c r="H13" s="19">
        <f t="shared" si="0"/>
        <v>41.56</v>
      </c>
      <c r="I13" s="19">
        <f t="shared" si="0"/>
        <v>97.210000000000008</v>
      </c>
      <c r="J13" s="19">
        <f t="shared" si="0"/>
        <v>856</v>
      </c>
      <c r="K13" s="25"/>
      <c r="L13" s="19">
        <f t="shared" ref="L13" si="1">SUM(L6:L12)</f>
        <v>0</v>
      </c>
    </row>
    <row r="14" spans="1:12" ht="15" x14ac:dyDescent="0.25">
      <c r="A14" s="26">
        <f>A6</f>
        <v>2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2</v>
      </c>
      <c r="B24" s="30">
        <f>B6</f>
        <v>1</v>
      </c>
      <c r="C24" s="55" t="s">
        <v>4</v>
      </c>
      <c r="D24" s="56"/>
      <c r="E24" s="31"/>
      <c r="F24" s="32">
        <f>F13+F23</f>
        <v>725</v>
      </c>
      <c r="G24" s="32">
        <f t="shared" ref="G24:J24" si="4">G13+G23</f>
        <v>28.699999999999996</v>
      </c>
      <c r="H24" s="32">
        <f t="shared" si="4"/>
        <v>41.56</v>
      </c>
      <c r="I24" s="32">
        <f t="shared" si="4"/>
        <v>97.210000000000008</v>
      </c>
      <c r="J24" s="32">
        <f t="shared" si="4"/>
        <v>856</v>
      </c>
      <c r="K24" s="32"/>
      <c r="L24" s="32">
        <f t="shared" ref="L24" si="5">L13+L23</f>
        <v>0</v>
      </c>
    </row>
    <row r="25" spans="1:12" ht="15" x14ac:dyDescent="0.25">
      <c r="A25" s="14">
        <v>2</v>
      </c>
      <c r="B25" s="15">
        <v>2</v>
      </c>
      <c r="C25" s="22" t="s">
        <v>20</v>
      </c>
      <c r="D25" s="5" t="s">
        <v>21</v>
      </c>
      <c r="E25" s="39" t="s">
        <v>86</v>
      </c>
      <c r="F25" s="40">
        <v>180</v>
      </c>
      <c r="G25" s="40">
        <v>24.7</v>
      </c>
      <c r="H25" s="40">
        <v>17.600000000000001</v>
      </c>
      <c r="I25" s="40">
        <v>21.2</v>
      </c>
      <c r="J25" s="40">
        <v>348</v>
      </c>
      <c r="K25" s="41" t="s">
        <v>48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193</v>
      </c>
      <c r="G27" s="43">
        <v>1.44</v>
      </c>
      <c r="H27" s="43">
        <v>1.53</v>
      </c>
      <c r="I27" s="43">
        <v>15.66</v>
      </c>
      <c r="J27" s="43">
        <v>79</v>
      </c>
      <c r="K27" s="44" t="s">
        <v>50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1.54</v>
      </c>
      <c r="H28" s="43">
        <v>0.6</v>
      </c>
      <c r="I28" s="43">
        <v>9.9600000000000009</v>
      </c>
      <c r="J28" s="43">
        <v>53</v>
      </c>
      <c r="K28" s="44" t="s">
        <v>85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87</v>
      </c>
      <c r="F29" s="43">
        <v>250</v>
      </c>
      <c r="G29" s="43">
        <v>2.25</v>
      </c>
      <c r="H29" s="43">
        <v>0.25</v>
      </c>
      <c r="I29" s="43">
        <v>23.75</v>
      </c>
      <c r="J29" s="43">
        <v>112.5</v>
      </c>
      <c r="K29" s="44" t="s">
        <v>45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643</v>
      </c>
      <c r="G32" s="19">
        <f t="shared" ref="G32" si="6">SUM(G25:G31)</f>
        <v>29.93</v>
      </c>
      <c r="H32" s="19">
        <f t="shared" ref="H32" si="7">SUM(H25:H31)</f>
        <v>19.980000000000004</v>
      </c>
      <c r="I32" s="19">
        <f t="shared" ref="I32" si="8">SUM(I25:I31)</f>
        <v>70.569999999999993</v>
      </c>
      <c r="J32" s="19">
        <f t="shared" ref="J32:L32" si="9">SUM(J25:J31)</f>
        <v>592.5</v>
      </c>
      <c r="K32" s="25"/>
      <c r="L32" s="19">
        <f t="shared" si="9"/>
        <v>0</v>
      </c>
    </row>
    <row r="33" spans="1:12" ht="15" x14ac:dyDescent="0.25">
      <c r="A33" s="13">
        <f>A25</f>
        <v>2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2</v>
      </c>
      <c r="B43" s="33">
        <f>B25</f>
        <v>2</v>
      </c>
      <c r="C43" s="55" t="s">
        <v>4</v>
      </c>
      <c r="D43" s="56"/>
      <c r="E43" s="31"/>
      <c r="F43" s="32">
        <f>F32+F42</f>
        <v>643</v>
      </c>
      <c r="G43" s="32">
        <f t="shared" ref="G43" si="14">G32+G42</f>
        <v>29.93</v>
      </c>
      <c r="H43" s="32">
        <f t="shared" ref="H43" si="15">H32+H42</f>
        <v>19.980000000000004</v>
      </c>
      <c r="I43" s="32">
        <f t="shared" ref="I43" si="16">I32+I42</f>
        <v>70.569999999999993</v>
      </c>
      <c r="J43" s="32">
        <f t="shared" ref="J43:L43" si="17">J32+J42</f>
        <v>592.5</v>
      </c>
      <c r="K43" s="32"/>
      <c r="L43" s="32">
        <f t="shared" si="17"/>
        <v>0</v>
      </c>
    </row>
    <row r="44" spans="1:12" ht="15" x14ac:dyDescent="0.25">
      <c r="A44" s="20">
        <v>2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90</v>
      </c>
      <c r="G44" s="40">
        <v>11.61</v>
      </c>
      <c r="H44" s="40">
        <v>14.13</v>
      </c>
      <c r="I44" s="40">
        <v>2.79</v>
      </c>
      <c r="J44" s="40">
        <v>185</v>
      </c>
      <c r="K44" s="41" t="s">
        <v>51</v>
      </c>
      <c r="L44" s="40"/>
    </row>
    <row r="45" spans="1:12" ht="15" x14ac:dyDescent="0.25">
      <c r="A45" s="23"/>
      <c r="B45" s="15"/>
      <c r="C45" s="11"/>
      <c r="D45" s="6"/>
      <c r="E45" s="42" t="s">
        <v>73</v>
      </c>
      <c r="F45" s="43">
        <v>150</v>
      </c>
      <c r="G45" s="43">
        <v>3.6</v>
      </c>
      <c r="H45" s="43">
        <v>5.85</v>
      </c>
      <c r="I45" s="43">
        <v>36</v>
      </c>
      <c r="J45" s="43">
        <v>209</v>
      </c>
      <c r="K45" s="44" t="s">
        <v>93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>
        <v>180</v>
      </c>
      <c r="G46" s="43">
        <v>4.1399999999999997</v>
      </c>
      <c r="H46" s="43">
        <v>3.96</v>
      </c>
      <c r="I46" s="43">
        <v>11.25</v>
      </c>
      <c r="J46" s="43">
        <v>97</v>
      </c>
      <c r="K46" s="44" t="s">
        <v>42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1.32</v>
      </c>
      <c r="H47" s="43">
        <v>0.24</v>
      </c>
      <c r="I47" s="43">
        <v>6.84</v>
      </c>
      <c r="J47" s="43">
        <v>36</v>
      </c>
      <c r="K47" s="44" t="s">
        <v>89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78</v>
      </c>
      <c r="F48" s="43">
        <v>150</v>
      </c>
      <c r="G48" s="43">
        <v>1.2</v>
      </c>
      <c r="H48" s="43">
        <v>0.45</v>
      </c>
      <c r="I48" s="43">
        <v>12.15</v>
      </c>
      <c r="J48" s="43">
        <v>60</v>
      </c>
      <c r="K48" s="44" t="s">
        <v>45</v>
      </c>
      <c r="L48" s="43"/>
    </row>
    <row r="49" spans="1:12" ht="15" x14ac:dyDescent="0.25">
      <c r="A49" s="23"/>
      <c r="B49" s="15"/>
      <c r="C49" s="11"/>
      <c r="D49" s="6"/>
      <c r="E49" s="42" t="s">
        <v>46</v>
      </c>
      <c r="F49" s="43">
        <v>20</v>
      </c>
      <c r="G49" s="43">
        <v>1.54</v>
      </c>
      <c r="H49" s="43">
        <v>0.6</v>
      </c>
      <c r="I49" s="43">
        <v>9.9600000000000009</v>
      </c>
      <c r="J49" s="43">
        <v>53</v>
      </c>
      <c r="K49" s="44" t="s">
        <v>89</v>
      </c>
      <c r="L49" s="43"/>
    </row>
    <row r="50" spans="1:12" ht="15" x14ac:dyDescent="0.25">
      <c r="A50" s="23"/>
      <c r="B50" s="15"/>
      <c r="C50" s="11"/>
      <c r="D50" s="6"/>
      <c r="E50" s="42" t="s">
        <v>57</v>
      </c>
      <c r="F50" s="43">
        <v>80</v>
      </c>
      <c r="G50" s="43">
        <v>0.88</v>
      </c>
      <c r="H50" s="43">
        <v>0.16</v>
      </c>
      <c r="I50" s="43">
        <v>3.04</v>
      </c>
      <c r="J50" s="43">
        <v>18</v>
      </c>
      <c r="K50" s="44" t="s">
        <v>39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24.289999999999996</v>
      </c>
      <c r="H51" s="19">
        <f t="shared" ref="H51" si="19">SUM(H44:H50)</f>
        <v>25.39</v>
      </c>
      <c r="I51" s="19">
        <f t="shared" ref="I51" si="20">SUM(I44:I50)</f>
        <v>82.030000000000015</v>
      </c>
      <c r="J51" s="19">
        <f t="shared" ref="J51:L51" si="21">SUM(J44:J50)</f>
        <v>658</v>
      </c>
      <c r="K51" s="25"/>
      <c r="L51" s="19">
        <f t="shared" si="21"/>
        <v>0</v>
      </c>
    </row>
    <row r="52" spans="1:12" ht="15" x14ac:dyDescent="0.25">
      <c r="A52" s="26">
        <f>A44</f>
        <v>2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2</v>
      </c>
      <c r="B62" s="30">
        <f>B44</f>
        <v>3</v>
      </c>
      <c r="C62" s="55" t="s">
        <v>4</v>
      </c>
      <c r="D62" s="56"/>
      <c r="E62" s="31"/>
      <c r="F62" s="32">
        <f>F51+F61</f>
        <v>690</v>
      </c>
      <c r="G62" s="32">
        <f t="shared" ref="G62" si="26">G51+G61</f>
        <v>24.289999999999996</v>
      </c>
      <c r="H62" s="32">
        <f t="shared" ref="H62" si="27">H51+H61</f>
        <v>25.39</v>
      </c>
      <c r="I62" s="32">
        <f t="shared" ref="I62" si="28">I51+I61</f>
        <v>82.030000000000015</v>
      </c>
      <c r="J62" s="32">
        <f t="shared" ref="J62:L62" si="29">J51+J61</f>
        <v>658</v>
      </c>
      <c r="K62" s="32"/>
      <c r="L62" s="32">
        <f t="shared" si="29"/>
        <v>0</v>
      </c>
    </row>
    <row r="63" spans="1:12" ht="15" x14ac:dyDescent="0.25">
      <c r="A63" s="20">
        <v>2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90</v>
      </c>
      <c r="G63" s="40">
        <v>12.51</v>
      </c>
      <c r="H63" s="40">
        <v>5.85</v>
      </c>
      <c r="I63" s="40">
        <v>3.6</v>
      </c>
      <c r="J63" s="40">
        <v>119</v>
      </c>
      <c r="K63" s="41" t="s">
        <v>59</v>
      </c>
      <c r="L63" s="40"/>
    </row>
    <row r="64" spans="1:12" ht="15" x14ac:dyDescent="0.25">
      <c r="A64" s="23"/>
      <c r="B64" s="15"/>
      <c r="C64" s="11"/>
      <c r="D64" s="6"/>
      <c r="E64" s="42" t="s">
        <v>61</v>
      </c>
      <c r="F64" s="43">
        <v>150</v>
      </c>
      <c r="G64" s="43">
        <v>8.6999999999999993</v>
      </c>
      <c r="H64" s="43">
        <v>7.8</v>
      </c>
      <c r="I64" s="43">
        <v>42.6</v>
      </c>
      <c r="J64" s="43">
        <v>279</v>
      </c>
      <c r="K64" s="44" t="s">
        <v>62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180</v>
      </c>
      <c r="G65" s="43">
        <v>3.4</v>
      </c>
      <c r="H65" s="43">
        <v>2.6</v>
      </c>
      <c r="I65" s="43">
        <v>10.17</v>
      </c>
      <c r="J65" s="43">
        <v>77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1.32</v>
      </c>
      <c r="H66" s="43">
        <v>0.24</v>
      </c>
      <c r="I66" s="43">
        <v>6.84</v>
      </c>
      <c r="J66" s="43">
        <v>36</v>
      </c>
      <c r="K66" s="44" t="s">
        <v>89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80</v>
      </c>
      <c r="G68" s="43">
        <v>0.64</v>
      </c>
      <c r="H68" s="43">
        <v>0.08</v>
      </c>
      <c r="I68" s="43">
        <v>2.08</v>
      </c>
      <c r="J68" s="43">
        <v>11</v>
      </c>
      <c r="K68" s="44" t="s">
        <v>39</v>
      </c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20</v>
      </c>
      <c r="G69" s="43">
        <v>1.54</v>
      </c>
      <c r="H69" s="43">
        <v>0.6</v>
      </c>
      <c r="I69" s="43">
        <v>9.9600000000000009</v>
      </c>
      <c r="J69" s="43">
        <v>53</v>
      </c>
      <c r="K69" s="44" t="s">
        <v>89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28.11</v>
      </c>
      <c r="H70" s="19">
        <f t="shared" ref="H70" si="31">SUM(H63:H69)</f>
        <v>17.169999999999998</v>
      </c>
      <c r="I70" s="19">
        <f t="shared" ref="I70" si="32">SUM(I63:I69)</f>
        <v>75.25</v>
      </c>
      <c r="J70" s="19">
        <f t="shared" ref="J70:L70" si="33">SUM(J63:J69)</f>
        <v>575</v>
      </c>
      <c r="K70" s="25"/>
      <c r="L70" s="19">
        <f t="shared" si="33"/>
        <v>0</v>
      </c>
    </row>
    <row r="71" spans="1:12" ht="15" x14ac:dyDescent="0.25">
      <c r="A71" s="26">
        <f>A63</f>
        <v>2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2</v>
      </c>
      <c r="B81" s="30">
        <f>B63</f>
        <v>4</v>
      </c>
      <c r="C81" s="55" t="s">
        <v>4</v>
      </c>
      <c r="D81" s="56"/>
      <c r="E81" s="31"/>
      <c r="F81" s="32">
        <f>F70+F80</f>
        <v>540</v>
      </c>
      <c r="G81" s="32">
        <f t="shared" ref="G81" si="38">G70+G80</f>
        <v>28.11</v>
      </c>
      <c r="H81" s="32">
        <f t="shared" ref="H81" si="39">H70+H80</f>
        <v>17.169999999999998</v>
      </c>
      <c r="I81" s="32">
        <f t="shared" ref="I81" si="40">I70+I80</f>
        <v>75.25</v>
      </c>
      <c r="J81" s="32">
        <f t="shared" ref="J81:L81" si="41">J70+J80</f>
        <v>575</v>
      </c>
      <c r="K81" s="32"/>
      <c r="L81" s="32">
        <f t="shared" si="41"/>
        <v>0</v>
      </c>
    </row>
    <row r="82" spans="1:12" ht="15" x14ac:dyDescent="0.25">
      <c r="A82" s="20">
        <v>2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90</v>
      </c>
      <c r="G82" s="40">
        <v>17.46</v>
      </c>
      <c r="H82" s="40">
        <v>10.17</v>
      </c>
      <c r="I82" s="40">
        <v>24.75</v>
      </c>
      <c r="J82" s="40">
        <v>241</v>
      </c>
      <c r="K82" s="41" t="s">
        <v>68</v>
      </c>
      <c r="L82" s="40"/>
    </row>
    <row r="83" spans="1:12" ht="15" x14ac:dyDescent="0.25">
      <c r="A83" s="23"/>
      <c r="B83" s="15"/>
      <c r="C83" s="11"/>
      <c r="D83" s="6"/>
      <c r="E83" s="42" t="s">
        <v>66</v>
      </c>
      <c r="F83" s="43">
        <v>150</v>
      </c>
      <c r="G83" s="43">
        <v>3</v>
      </c>
      <c r="H83" s="43">
        <v>5.25</v>
      </c>
      <c r="I83" s="43">
        <v>21</v>
      </c>
      <c r="J83" s="43">
        <v>139.16999999999999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199</v>
      </c>
      <c r="G84" s="43">
        <v>0.27</v>
      </c>
      <c r="H84" s="43">
        <v>0.09</v>
      </c>
      <c r="I84" s="43">
        <v>13.68</v>
      </c>
      <c r="J84" s="43">
        <v>55</v>
      </c>
      <c r="K84" s="44" t="s">
        <v>54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20</v>
      </c>
      <c r="G85" s="43">
        <v>1.32</v>
      </c>
      <c r="H85" s="43">
        <v>0.24</v>
      </c>
      <c r="I85" s="43">
        <v>6.84</v>
      </c>
      <c r="J85" s="43">
        <v>36</v>
      </c>
      <c r="K85" s="44" t="s">
        <v>89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1</v>
      </c>
      <c r="H86" s="43">
        <v>1</v>
      </c>
      <c r="I86" s="43">
        <v>26.02</v>
      </c>
      <c r="J86" s="43">
        <v>90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42" t="s">
        <v>46</v>
      </c>
      <c r="F87" s="43">
        <v>20</v>
      </c>
      <c r="G87" s="43">
        <v>1.54</v>
      </c>
      <c r="H87" s="43">
        <v>0.6</v>
      </c>
      <c r="I87" s="43">
        <v>9.9600000000000009</v>
      </c>
      <c r="J87" s="43">
        <v>53</v>
      </c>
      <c r="K87" s="44" t="s">
        <v>89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679</v>
      </c>
      <c r="G89" s="19">
        <f t="shared" ref="G89" si="42">SUM(G82:G88)</f>
        <v>24.59</v>
      </c>
      <c r="H89" s="19">
        <f t="shared" ref="H89" si="43">SUM(H82:H88)</f>
        <v>17.350000000000001</v>
      </c>
      <c r="I89" s="19">
        <f t="shared" ref="I89" si="44">SUM(I82:I88)</f>
        <v>102.25</v>
      </c>
      <c r="J89" s="19">
        <f t="shared" ref="J89:L89" si="45">SUM(J82:J88)</f>
        <v>614.16999999999996</v>
      </c>
      <c r="K89" s="25"/>
      <c r="L89" s="19">
        <f t="shared" si="45"/>
        <v>0</v>
      </c>
    </row>
    <row r="90" spans="1:12" ht="15" x14ac:dyDescent="0.25">
      <c r="A90" s="26">
        <f>A82</f>
        <v>2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2</v>
      </c>
      <c r="B100" s="30">
        <f>B82</f>
        <v>5</v>
      </c>
      <c r="C100" s="55" t="s">
        <v>4</v>
      </c>
      <c r="D100" s="56"/>
      <c r="E100" s="31"/>
      <c r="F100" s="32">
        <f>F89+F99</f>
        <v>679</v>
      </c>
      <c r="G100" s="32">
        <f t="shared" ref="G100" si="50">G89+G99</f>
        <v>24.59</v>
      </c>
      <c r="H100" s="32">
        <f t="shared" ref="H100" si="51">H89+H99</f>
        <v>17.350000000000001</v>
      </c>
      <c r="I100" s="32">
        <f t="shared" ref="I100" si="52">I89+I99</f>
        <v>102.25</v>
      </c>
      <c r="J100" s="32">
        <f t="shared" ref="J100:L100" si="53">J89+J99</f>
        <v>614.16999999999996</v>
      </c>
      <c r="K100" s="32"/>
      <c r="L100" s="32">
        <f t="shared" si="53"/>
        <v>0</v>
      </c>
    </row>
    <row r="101" spans="1:12" ht="15" x14ac:dyDescent="0.25">
      <c r="A101" s="20">
        <v>1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180</v>
      </c>
      <c r="G101" s="40">
        <v>9.18</v>
      </c>
      <c r="H101" s="40">
        <v>12.78</v>
      </c>
      <c r="I101" s="40">
        <v>33.119999999999997</v>
      </c>
      <c r="J101" s="40">
        <v>288</v>
      </c>
      <c r="K101" s="41" t="s">
        <v>69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180</v>
      </c>
      <c r="G103" s="43">
        <v>3.4</v>
      </c>
      <c r="H103" s="43">
        <v>2.6</v>
      </c>
      <c r="I103" s="43">
        <v>10.17</v>
      </c>
      <c r="J103" s="43">
        <v>77</v>
      </c>
      <c r="K103" s="44" t="s">
        <v>64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20</v>
      </c>
      <c r="G104" s="43">
        <v>1.32</v>
      </c>
      <c r="H104" s="43">
        <v>0.24</v>
      </c>
      <c r="I104" s="43">
        <v>6.84</v>
      </c>
      <c r="J104" s="43">
        <v>36</v>
      </c>
      <c r="K104" s="44" t="s">
        <v>89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150</v>
      </c>
      <c r="G105" s="43">
        <v>1.2</v>
      </c>
      <c r="H105" s="43">
        <v>0.45</v>
      </c>
      <c r="I105" s="43">
        <v>12.15</v>
      </c>
      <c r="J105" s="43">
        <v>60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 t="s">
        <v>88</v>
      </c>
      <c r="F106" s="43">
        <v>80</v>
      </c>
      <c r="G106" s="43">
        <v>5.2</v>
      </c>
      <c r="H106" s="43">
        <v>13.6</v>
      </c>
      <c r="I106" s="43">
        <v>48</v>
      </c>
      <c r="J106" s="43">
        <v>344</v>
      </c>
      <c r="K106" s="44" t="s">
        <v>89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20.3</v>
      </c>
      <c r="H108" s="19">
        <f t="shared" si="54"/>
        <v>29.67</v>
      </c>
      <c r="I108" s="19">
        <f t="shared" si="54"/>
        <v>110.28</v>
      </c>
      <c r="J108" s="19">
        <f t="shared" si="54"/>
        <v>805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1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20.3</v>
      </c>
      <c r="H119" s="32">
        <f t="shared" ref="H119" si="59">H108+H118</f>
        <v>29.67</v>
      </c>
      <c r="I119" s="32">
        <f t="shared" ref="I119" si="60">I108+I118</f>
        <v>110.28</v>
      </c>
      <c r="J119" s="32">
        <f t="shared" ref="J119:L119" si="61">J108+J118</f>
        <v>805</v>
      </c>
      <c r="K119" s="32"/>
      <c r="L119" s="32">
        <f t="shared" si="61"/>
        <v>0</v>
      </c>
    </row>
    <row r="120" spans="1:12" ht="15" x14ac:dyDescent="0.25">
      <c r="A120" s="14">
        <v>1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90</v>
      </c>
      <c r="G120" s="40">
        <v>21.24</v>
      </c>
      <c r="H120" s="40">
        <v>10.199999999999999</v>
      </c>
      <c r="I120" s="40">
        <v>0.98</v>
      </c>
      <c r="J120" s="40">
        <v>182</v>
      </c>
      <c r="K120" s="41" t="s">
        <v>72</v>
      </c>
      <c r="L120" s="40"/>
    </row>
    <row r="121" spans="1:12" ht="15" x14ac:dyDescent="0.25">
      <c r="A121" s="14"/>
      <c r="B121" s="15"/>
      <c r="C121" s="11"/>
      <c r="D121" s="6"/>
      <c r="E121" s="42" t="s">
        <v>73</v>
      </c>
      <c r="F121" s="43">
        <v>150</v>
      </c>
      <c r="G121" s="43">
        <v>5.25</v>
      </c>
      <c r="H121" s="43">
        <v>4.8</v>
      </c>
      <c r="I121" s="43">
        <v>32.299999999999997</v>
      </c>
      <c r="J121" s="43">
        <v>192</v>
      </c>
      <c r="K121" s="44" t="s">
        <v>74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193</v>
      </c>
      <c r="G122" s="43">
        <v>1.44</v>
      </c>
      <c r="H122" s="43">
        <v>1.53</v>
      </c>
      <c r="I122" s="43">
        <v>15.66</v>
      </c>
      <c r="J122" s="43">
        <v>79</v>
      </c>
      <c r="K122" s="44" t="s">
        <v>50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20</v>
      </c>
      <c r="G123" s="43">
        <v>1.32</v>
      </c>
      <c r="H123" s="43">
        <v>0.24</v>
      </c>
      <c r="I123" s="43">
        <v>6.84</v>
      </c>
      <c r="J123" s="43">
        <v>36</v>
      </c>
      <c r="K123" s="44" t="s">
        <v>89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200</v>
      </c>
      <c r="G124" s="43">
        <v>1</v>
      </c>
      <c r="H124" s="43">
        <v>1</v>
      </c>
      <c r="I124" s="43">
        <v>26.02</v>
      </c>
      <c r="J124" s="43">
        <v>90</v>
      </c>
      <c r="K124" s="44" t="s">
        <v>45</v>
      </c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20</v>
      </c>
      <c r="G125" s="43">
        <v>1.54</v>
      </c>
      <c r="H125" s="43">
        <v>0.6</v>
      </c>
      <c r="I125" s="43">
        <v>9.9600000000000009</v>
      </c>
      <c r="J125" s="43">
        <v>53</v>
      </c>
      <c r="K125" s="44" t="s">
        <v>89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673</v>
      </c>
      <c r="G127" s="19">
        <f t="shared" ref="G127:J127" si="62">SUM(G120:G126)</f>
        <v>31.79</v>
      </c>
      <c r="H127" s="19">
        <f t="shared" si="62"/>
        <v>18.37</v>
      </c>
      <c r="I127" s="19">
        <f t="shared" si="62"/>
        <v>91.759999999999991</v>
      </c>
      <c r="J127" s="19">
        <f t="shared" si="62"/>
        <v>632</v>
      </c>
      <c r="K127" s="25"/>
      <c r="L127" s="19">
        <f t="shared" ref="L127" si="63">SUM(L120:L126)</f>
        <v>0</v>
      </c>
    </row>
    <row r="128" spans="1:12" ht="15" x14ac:dyDescent="0.25">
      <c r="A128" s="13">
        <v>1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1</v>
      </c>
      <c r="B138" s="33">
        <f>B120</f>
        <v>2</v>
      </c>
      <c r="C138" s="55" t="s">
        <v>4</v>
      </c>
      <c r="D138" s="56"/>
      <c r="E138" s="31"/>
      <c r="F138" s="32">
        <f>F127+F137</f>
        <v>673</v>
      </c>
      <c r="G138" s="32">
        <f t="shared" ref="G138" si="66">G127+G137</f>
        <v>31.79</v>
      </c>
      <c r="H138" s="32">
        <f t="shared" ref="H138" si="67">H127+H137</f>
        <v>18.37</v>
      </c>
      <c r="I138" s="32">
        <f t="shared" ref="I138" si="68">I127+I137</f>
        <v>91.759999999999991</v>
      </c>
      <c r="J138" s="32">
        <f t="shared" ref="J138:L138" si="69">J127+J137</f>
        <v>632</v>
      </c>
      <c r="K138" s="32"/>
      <c r="L138" s="32">
        <f t="shared" si="69"/>
        <v>0</v>
      </c>
    </row>
    <row r="139" spans="1:12" ht="15" x14ac:dyDescent="0.25">
      <c r="A139" s="20">
        <v>1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90</v>
      </c>
      <c r="G139" s="40">
        <v>14.85</v>
      </c>
      <c r="H139" s="40">
        <v>6.66</v>
      </c>
      <c r="I139" s="40">
        <v>16.649999999999999</v>
      </c>
      <c r="J139" s="40">
        <v>185</v>
      </c>
      <c r="K139" s="41" t="s">
        <v>83</v>
      </c>
      <c r="L139" s="40"/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150</v>
      </c>
      <c r="G140" s="43">
        <v>3</v>
      </c>
      <c r="H140" s="43">
        <v>5.25</v>
      </c>
      <c r="I140" s="43">
        <v>21</v>
      </c>
      <c r="J140" s="43">
        <v>139.16999999999999</v>
      </c>
      <c r="K140" s="44" t="s">
        <v>67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>
        <v>180</v>
      </c>
      <c r="G141" s="43">
        <v>4.1399999999999997</v>
      </c>
      <c r="H141" s="43">
        <v>3.96</v>
      </c>
      <c r="I141" s="43">
        <v>11.25</v>
      </c>
      <c r="J141" s="43">
        <v>97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20</v>
      </c>
      <c r="G142" s="43">
        <v>1.32</v>
      </c>
      <c r="H142" s="43">
        <v>0.24</v>
      </c>
      <c r="I142" s="43">
        <v>6.84</v>
      </c>
      <c r="J142" s="43">
        <v>36</v>
      </c>
      <c r="K142" s="44" t="s">
        <v>89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20</v>
      </c>
      <c r="G144" s="43">
        <v>1.54</v>
      </c>
      <c r="H144" s="43">
        <v>0.6</v>
      </c>
      <c r="I144" s="43">
        <v>9.9600000000000009</v>
      </c>
      <c r="J144" s="43">
        <v>53</v>
      </c>
      <c r="K144" s="44" t="s">
        <v>89</v>
      </c>
      <c r="L144" s="43"/>
    </row>
    <row r="145" spans="1:12" ht="15" x14ac:dyDescent="0.25">
      <c r="A145" s="23"/>
      <c r="B145" s="15"/>
      <c r="C145" s="11"/>
      <c r="D145" s="6"/>
      <c r="E145" s="42" t="s">
        <v>60</v>
      </c>
      <c r="F145" s="43">
        <v>80</v>
      </c>
      <c r="G145" s="43">
        <v>0.64</v>
      </c>
      <c r="H145" s="43">
        <v>0.08</v>
      </c>
      <c r="I145" s="43">
        <v>2.08</v>
      </c>
      <c r="J145" s="43">
        <v>11</v>
      </c>
      <c r="K145" s="44" t="s">
        <v>39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25.490000000000002</v>
      </c>
      <c r="H146" s="19">
        <f t="shared" si="70"/>
        <v>16.79</v>
      </c>
      <c r="I146" s="19">
        <f t="shared" si="70"/>
        <v>67.779999999999987</v>
      </c>
      <c r="J146" s="19">
        <f t="shared" si="70"/>
        <v>521.16999999999996</v>
      </c>
      <c r="K146" s="25"/>
      <c r="L146" s="19">
        <f t="shared" ref="L146" si="71">SUM(L139:L145)</f>
        <v>0</v>
      </c>
    </row>
    <row r="147" spans="1:12" ht="15" x14ac:dyDescent="0.25">
      <c r="A147" s="26">
        <v>1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1</v>
      </c>
      <c r="B157" s="30">
        <f>B139</f>
        <v>3</v>
      </c>
      <c r="C157" s="55" t="s">
        <v>4</v>
      </c>
      <c r="D157" s="56"/>
      <c r="E157" s="31"/>
      <c r="F157" s="32">
        <f>F146+F156</f>
        <v>540</v>
      </c>
      <c r="G157" s="32">
        <f t="shared" ref="G157" si="74">G146+G156</f>
        <v>25.490000000000002</v>
      </c>
      <c r="H157" s="32">
        <f t="shared" ref="H157" si="75">H146+H156</f>
        <v>16.79</v>
      </c>
      <c r="I157" s="32">
        <f t="shared" ref="I157" si="76">I146+I156</f>
        <v>67.779999999999987</v>
      </c>
      <c r="J157" s="32">
        <f t="shared" ref="J157:L157" si="77">J146+J156</f>
        <v>521.16999999999996</v>
      </c>
      <c r="K157" s="32"/>
      <c r="L157" s="32">
        <f t="shared" si="77"/>
        <v>0</v>
      </c>
    </row>
    <row r="158" spans="1:12" ht="15" x14ac:dyDescent="0.25">
      <c r="A158" s="20">
        <v>1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250</v>
      </c>
      <c r="G158" s="40">
        <v>18.8</v>
      </c>
      <c r="H158" s="40">
        <v>23.2</v>
      </c>
      <c r="I158" s="40">
        <v>23</v>
      </c>
      <c r="J158" s="40">
        <v>378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199</v>
      </c>
      <c r="G160" s="43">
        <v>0.27</v>
      </c>
      <c r="H160" s="43">
        <v>0.09</v>
      </c>
      <c r="I160" s="43">
        <v>13.68</v>
      </c>
      <c r="J160" s="43">
        <v>55</v>
      </c>
      <c r="K160" s="44" t="s">
        <v>54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20</v>
      </c>
      <c r="G161" s="43">
        <v>1.32</v>
      </c>
      <c r="H161" s="43">
        <v>0.24</v>
      </c>
      <c r="I161" s="43">
        <v>6.84</v>
      </c>
      <c r="J161" s="43">
        <v>36</v>
      </c>
      <c r="K161" s="44" t="s">
        <v>89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150</v>
      </c>
      <c r="G162" s="43">
        <v>1.2</v>
      </c>
      <c r="H162" s="43">
        <v>0.45</v>
      </c>
      <c r="I162" s="43">
        <v>12.15</v>
      </c>
      <c r="J162" s="43">
        <v>60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/>
      <c r="E163" s="42" t="s">
        <v>46</v>
      </c>
      <c r="F163" s="43">
        <v>20</v>
      </c>
      <c r="G163" s="43">
        <v>1.54</v>
      </c>
      <c r="H163" s="43">
        <v>0.6</v>
      </c>
      <c r="I163" s="43">
        <v>9.9600000000000009</v>
      </c>
      <c r="J163" s="43">
        <v>53</v>
      </c>
      <c r="K163" s="44" t="s">
        <v>89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639</v>
      </c>
      <c r="G165" s="19">
        <f t="shared" ref="G165:J165" si="78">SUM(G158:G164)</f>
        <v>23.13</v>
      </c>
      <c r="H165" s="19">
        <f t="shared" si="78"/>
        <v>24.58</v>
      </c>
      <c r="I165" s="19">
        <f t="shared" si="78"/>
        <v>65.63</v>
      </c>
      <c r="J165" s="19">
        <f t="shared" si="78"/>
        <v>582</v>
      </c>
      <c r="K165" s="25"/>
      <c r="L165" s="19">
        <f t="shared" ref="L165" si="79">SUM(L158:L164)</f>
        <v>0</v>
      </c>
    </row>
    <row r="166" spans="1:12" ht="15" x14ac:dyDescent="0.25">
      <c r="A166" s="26">
        <v>1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1</v>
      </c>
      <c r="B176" s="30">
        <f>B158</f>
        <v>4</v>
      </c>
      <c r="C176" s="55" t="s">
        <v>4</v>
      </c>
      <c r="D176" s="56"/>
      <c r="E176" s="31"/>
      <c r="F176" s="32">
        <f>F165+F175</f>
        <v>639</v>
      </c>
      <c r="G176" s="32">
        <f t="shared" ref="G176" si="82">G165+G175</f>
        <v>23.13</v>
      </c>
      <c r="H176" s="32">
        <f t="shared" ref="H176" si="83">H165+H175</f>
        <v>24.58</v>
      </c>
      <c r="I176" s="32">
        <f t="shared" ref="I176" si="84">I165+I175</f>
        <v>65.63</v>
      </c>
      <c r="J176" s="32">
        <f t="shared" ref="J176:L176" si="85">J165+J175</f>
        <v>582</v>
      </c>
      <c r="K176" s="32"/>
      <c r="L176" s="32">
        <f t="shared" si="85"/>
        <v>0</v>
      </c>
    </row>
    <row r="177" spans="1:12" ht="25.5" x14ac:dyDescent="0.25">
      <c r="A177" s="20">
        <v>1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100</v>
      </c>
      <c r="G177" s="40">
        <v>12.7</v>
      </c>
      <c r="H177" s="40">
        <v>5.87</v>
      </c>
      <c r="I177" s="40">
        <v>16.8</v>
      </c>
      <c r="J177" s="40">
        <v>171</v>
      </c>
      <c r="K177" s="41" t="s">
        <v>84</v>
      </c>
      <c r="L177" s="40"/>
    </row>
    <row r="178" spans="1:12" ht="15" x14ac:dyDescent="0.25">
      <c r="A178" s="23"/>
      <c r="B178" s="15"/>
      <c r="C178" s="11"/>
      <c r="D178" s="6"/>
      <c r="E178" s="42" t="s">
        <v>52</v>
      </c>
      <c r="F178" s="43">
        <v>100</v>
      </c>
      <c r="G178" s="43">
        <v>3.6</v>
      </c>
      <c r="H178" s="43">
        <v>5.85</v>
      </c>
      <c r="I178" s="43">
        <v>36</v>
      </c>
      <c r="J178" s="43">
        <v>209</v>
      </c>
      <c r="K178" s="44" t="s">
        <v>53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199</v>
      </c>
      <c r="G179" s="43">
        <v>0.27</v>
      </c>
      <c r="H179" s="43">
        <v>0.09</v>
      </c>
      <c r="I179" s="43">
        <v>13.68</v>
      </c>
      <c r="J179" s="43">
        <v>55</v>
      </c>
      <c r="K179" s="44" t="s">
        <v>54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20</v>
      </c>
      <c r="G180" s="43">
        <v>1.32</v>
      </c>
      <c r="H180" s="43">
        <v>0.24</v>
      </c>
      <c r="I180" s="43">
        <v>6.84</v>
      </c>
      <c r="J180" s="43">
        <v>36</v>
      </c>
      <c r="K180" s="44" t="s">
        <v>89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20</v>
      </c>
      <c r="G182" s="43">
        <v>1.54</v>
      </c>
      <c r="H182" s="43">
        <v>0.6</v>
      </c>
      <c r="I182" s="43">
        <v>9.9600000000000009</v>
      </c>
      <c r="J182" s="43">
        <v>53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57</v>
      </c>
      <c r="F183" s="43">
        <v>80</v>
      </c>
      <c r="G183" s="43">
        <v>0.88</v>
      </c>
      <c r="H183" s="43">
        <v>0.16</v>
      </c>
      <c r="I183" s="43">
        <v>3.04</v>
      </c>
      <c r="J183" s="43">
        <v>18</v>
      </c>
      <c r="K183" s="44" t="s">
        <v>39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519</v>
      </c>
      <c r="G184" s="19">
        <f t="shared" ref="G184:J184" si="86">SUM(G177:G183)</f>
        <v>20.309999999999999</v>
      </c>
      <c r="H184" s="19">
        <f t="shared" si="86"/>
        <v>12.809999999999999</v>
      </c>
      <c r="I184" s="19">
        <f t="shared" si="86"/>
        <v>86.320000000000007</v>
      </c>
      <c r="J184" s="19">
        <f t="shared" si="86"/>
        <v>542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1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1</v>
      </c>
      <c r="B195" s="30">
        <f>B177</f>
        <v>5</v>
      </c>
      <c r="C195" s="55" t="s">
        <v>4</v>
      </c>
      <c r="D195" s="56"/>
      <c r="E195" s="31"/>
      <c r="F195" s="32">
        <f>F184+F194</f>
        <v>519</v>
      </c>
      <c r="G195" s="32">
        <f t="shared" ref="G195" si="90">G184+G194</f>
        <v>20.309999999999999</v>
      </c>
      <c r="H195" s="32">
        <f t="shared" ref="H195" si="91">H184+H194</f>
        <v>12.809999999999999</v>
      </c>
      <c r="I195" s="32">
        <f t="shared" ref="I195" si="92">I184+I194</f>
        <v>86.320000000000007</v>
      </c>
      <c r="J195" s="32">
        <f t="shared" ref="J195:L195" si="93">J184+J194</f>
        <v>542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625.79999999999995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25.663999999999998</v>
      </c>
      <c r="H196" s="34">
        <f t="shared" si="94"/>
        <v>22.367000000000001</v>
      </c>
      <c r="I196" s="34">
        <f t="shared" si="94"/>
        <v>84.908000000000001</v>
      </c>
      <c r="J196" s="34">
        <f t="shared" si="94"/>
        <v>637.78399999999999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2024-01-19T05:44:14Z</cp:lastPrinted>
  <dcterms:created xsi:type="dcterms:W3CDTF">2022-05-16T14:23:56Z</dcterms:created>
  <dcterms:modified xsi:type="dcterms:W3CDTF">2024-12-16T09:08:28Z</dcterms:modified>
</cp:coreProperties>
</file>